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ke/Documents/ACERA/"/>
    </mc:Choice>
  </mc:AlternateContent>
  <xr:revisionPtr revIDLastSave="0" documentId="13_ncr:1_{973384BC-0347-DD4C-AE53-3A298C23A544}" xr6:coauthVersionLast="47" xr6:coauthVersionMax="47" xr10:uidLastSave="{00000000-0000-0000-0000-000000000000}"/>
  <bookViews>
    <workbookView xWindow="300" yWindow="1540" windowWidth="23900" windowHeight="24760" xr2:uid="{00000000-000D-0000-FFFF-FFFF00000000}"/>
  </bookViews>
  <sheets>
    <sheet name="ACERA Interest Rates" sheetId="3" r:id="rId1"/>
  </sheets>
  <definedNames>
    <definedName name="_xlnm.Print_Titles" localSheetId="0">'ACERA Interest Rates'!$2:$2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3" l="1"/>
  <c r="C67" i="3"/>
  <c r="C3" i="3"/>
  <c r="C5" i="3" l="1"/>
  <c r="C7" i="3"/>
  <c r="C9" i="3"/>
  <c r="C11" i="3"/>
  <c r="C13" i="3"/>
  <c r="C15" i="3"/>
  <c r="C17" i="3"/>
  <c r="C19" i="3"/>
  <c r="C21" i="3"/>
  <c r="C23" i="3"/>
  <c r="C25" i="3"/>
  <c r="C27" i="3"/>
  <c r="C29" i="3"/>
  <c r="C31" i="3"/>
  <c r="C33" i="3"/>
  <c r="C35" i="3"/>
  <c r="C37" i="3"/>
  <c r="C39" i="3"/>
  <c r="C41" i="3"/>
  <c r="C43" i="3"/>
  <c r="C45" i="3"/>
  <c r="C47" i="3"/>
  <c r="C49" i="3"/>
  <c r="C51" i="3"/>
  <c r="C53" i="3"/>
  <c r="C55" i="3"/>
  <c r="C57" i="3"/>
  <c r="C59" i="3"/>
  <c r="C61" i="3"/>
  <c r="C63" i="3"/>
  <c r="C65" i="3"/>
</calcChain>
</file>

<file path=xl/sharedStrings.xml><?xml version="1.0" encoding="utf-8"?>
<sst xmlns="http://schemas.openxmlformats.org/spreadsheetml/2006/main" count="59" uniqueCount="59">
  <si>
    <t>Interest Rates Posted to Member Accounts</t>
  </si>
  <si>
    <t>Interest Rate Effective Date</t>
  </si>
  <si>
    <t>6-Month Interest Rate Posted to Member Accounts</t>
  </si>
  <si>
    <t xml:space="preserve">FOR REFERENCE ONLY
Both 6-Month Rates Combined (Compounded) </t>
  </si>
  <si>
    <t>6/30/2019</t>
  </si>
  <si>
    <t>12/31/2018</t>
  </si>
  <si>
    <t>6/30/2018</t>
  </si>
  <si>
    <t>12/31/2017</t>
  </si>
  <si>
    <t>6/30/2017</t>
  </si>
  <si>
    <t>12/31/2016</t>
  </si>
  <si>
    <t>6/30/2016</t>
  </si>
  <si>
    <t>12/31/2015</t>
  </si>
  <si>
    <t>6/30/2015</t>
  </si>
  <si>
    <t>12/31/2014</t>
  </si>
  <si>
    <t>6/30/2014</t>
  </si>
  <si>
    <t>12/31/2013</t>
  </si>
  <si>
    <t>6/30/2013</t>
  </si>
  <si>
    <t>12/31/2012</t>
  </si>
  <si>
    <t>6/30/2012</t>
  </si>
  <si>
    <t>12/31/2011</t>
  </si>
  <si>
    <t>6/30/2011</t>
  </si>
  <si>
    <t>12/31/2010</t>
  </si>
  <si>
    <t>6/30/2010</t>
  </si>
  <si>
    <t>12/31/2009</t>
  </si>
  <si>
    <t>6/30/2009</t>
  </si>
  <si>
    <t>12/31/2008</t>
  </si>
  <si>
    <t>6/30/2008</t>
  </si>
  <si>
    <t>12/31/2007</t>
  </si>
  <si>
    <t>6/30/2007</t>
  </si>
  <si>
    <t>12/31/2006</t>
  </si>
  <si>
    <t>6/30/2006</t>
  </si>
  <si>
    <t>12/31/2005</t>
  </si>
  <si>
    <t>6/30/2005</t>
  </si>
  <si>
    <t>12/31/2004</t>
  </si>
  <si>
    <t>6/30/2004</t>
  </si>
  <si>
    <t>12/31/2003</t>
  </si>
  <si>
    <t>6/30/2003</t>
  </si>
  <si>
    <t>12/31/2002</t>
  </si>
  <si>
    <t>6/30/2002</t>
  </si>
  <si>
    <t>12/31/2001</t>
  </si>
  <si>
    <t>6/30/2001</t>
  </si>
  <si>
    <t>12/31/2000</t>
  </si>
  <si>
    <t>6/30/2000</t>
  </si>
  <si>
    <t>12/31/1999</t>
  </si>
  <si>
    <t>6/30/1999</t>
  </si>
  <si>
    <t>12/31/1998</t>
  </si>
  <si>
    <t>6/30/1998</t>
  </si>
  <si>
    <t>12/31/1997</t>
  </si>
  <si>
    <t>6/30/1997</t>
  </si>
  <si>
    <t>12/31/1996</t>
  </si>
  <si>
    <t>6/30/1996</t>
  </si>
  <si>
    <t>12/31/1995</t>
  </si>
  <si>
    <t>6/30/1995</t>
  </si>
  <si>
    <t>12/31/1994</t>
  </si>
  <si>
    <t>6/30/1994</t>
  </si>
  <si>
    <t>12/31/1993</t>
  </si>
  <si>
    <t>6/30/1993</t>
  </si>
  <si>
    <t>Average Rate</t>
  </si>
  <si>
    <t>FOR REFERENCE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</si>
</sst>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.0000"/>
    <numFmt numFmtId="166" formatCode="m/d/yyyy;@"/>
    <numFmt numFmtId="167" formatCode="0.0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5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wrapText="1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right" wrapText="1"/>
    </xf>
    <xf numFmtId="166" fontId="1" fillId="0" borderId="1" xfId="0" applyNumberFormat="1" applyFont="1" applyBorder="1" applyAlignment="1">
      <alignment horizontal="right"/>
    </xf>
    <xf numFmtId="0" fontId="0" fillId="2" borderId="2" xfId="0" applyFill="1" applyBorder="1" applyAlignment="1">
      <alignment horizontal="right" wrapText="1"/>
    </xf>
    <xf numFmtId="167" fontId="5" fillId="0" borderId="0" xfId="0" applyNumberFormat="1" applyFont="1"/>
    <xf numFmtId="164" fontId="1" fillId="0" borderId="4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165" fontId="0" fillId="2" borderId="5" xfId="0" applyNumberFormat="1" applyFill="1" applyBorder="1"/>
    <xf numFmtId="164" fontId="1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165" fontId="1" fillId="0" borderId="3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left"/>
    </xf>
    <xf numFmtId="166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165" fontId="0" fillId="2" borderId="3" xfId="0" applyNumberFormat="1" applyFill="1" applyBorder="1"/>
    <xf numFmtId="166" fontId="1" fillId="0" borderId="3" xfId="0" applyNumberFormat="1" applyFont="1" applyBorder="1" applyAlignment="1">
      <alignment horizontal="righ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workbookViewId="0">
      <pane ySplit="2" topLeftCell="A24" activePane="bottomLeft" state="frozen"/>
      <selection pane="bottomLeft" activeCell="C3" sqref="C3"/>
    </sheetView>
  </sheetViews>
  <sheetFormatPr baseColWidth="10" defaultColWidth="8.83203125" defaultRowHeight="15" x14ac:dyDescent="0.2"/>
  <cols>
    <col min="1" max="1" width="20.6640625" style="1" customWidth="1"/>
    <col min="2" max="2" width="20.6640625" style="5" customWidth="1"/>
    <col min="3" max="3" width="20.6640625" customWidth="1"/>
    <col min="8" max="8" width="13" bestFit="1" customWidth="1"/>
  </cols>
  <sheetData>
    <row r="1" spans="1:8" x14ac:dyDescent="0.2">
      <c r="A1" s="21" t="s">
        <v>0</v>
      </c>
      <c r="B1" s="21"/>
    </row>
    <row r="2" spans="1:8" s="3" customFormat="1" ht="64" x14ac:dyDescent="0.2">
      <c r="A2" s="17" t="s">
        <v>1</v>
      </c>
      <c r="B2" s="18" t="s">
        <v>2</v>
      </c>
      <c r="C2" s="19" t="s">
        <v>3</v>
      </c>
    </row>
    <row r="3" spans="1:8" s="3" customFormat="1" x14ac:dyDescent="0.2">
      <c r="A3" s="17">
        <v>45657</v>
      </c>
      <c r="B3" s="20">
        <v>3.5</v>
      </c>
      <c r="C3" s="25">
        <f>B4+(B3*(1+B4/100))</f>
        <v>7.1224999999999996</v>
      </c>
    </row>
    <row r="4" spans="1:8" s="3" customFormat="1" x14ac:dyDescent="0.2">
      <c r="A4" s="17">
        <v>45473</v>
      </c>
      <c r="B4" s="20">
        <v>3.5</v>
      </c>
      <c r="C4" s="25"/>
    </row>
    <row r="5" spans="1:8" s="3" customFormat="1" x14ac:dyDescent="0.2">
      <c r="A5" s="26">
        <v>45291</v>
      </c>
      <c r="B5" s="20">
        <v>3.5</v>
      </c>
      <c r="C5" s="25">
        <f>B6+(B5*(1+B6/100))</f>
        <v>6.4800754999999999</v>
      </c>
    </row>
    <row r="6" spans="1:8" s="3" customFormat="1" x14ac:dyDescent="0.2">
      <c r="A6" s="22">
        <v>45107</v>
      </c>
      <c r="B6" s="23">
        <v>2.8793000000000002</v>
      </c>
      <c r="C6" s="24"/>
    </row>
    <row r="7" spans="1:8" s="3" customFormat="1" x14ac:dyDescent="0.2">
      <c r="A7" s="14">
        <v>44926</v>
      </c>
      <c r="B7" s="15">
        <v>3.4544999999999999</v>
      </c>
      <c r="C7" s="16">
        <f>B8+(B7*(1+B8/100))</f>
        <v>7.2045187159999999</v>
      </c>
    </row>
    <row r="8" spans="1:8" s="3" customFormat="1" x14ac:dyDescent="0.2">
      <c r="A8" s="11">
        <v>44742</v>
      </c>
      <c r="B8" s="6">
        <v>3.6248</v>
      </c>
      <c r="C8" s="12"/>
    </row>
    <row r="9" spans="1:8" s="3" customFormat="1" ht="15" customHeight="1" x14ac:dyDescent="0.2">
      <c r="A9" s="11">
        <v>44561</v>
      </c>
      <c r="B9" s="6">
        <v>4.7755999999999998</v>
      </c>
      <c r="C9" s="8">
        <f>B10+(B9*(1+B10/100))</f>
        <v>9.5719126412000008</v>
      </c>
    </row>
    <row r="10" spans="1:8" s="3" customFormat="1" ht="15" customHeight="1" x14ac:dyDescent="0.25">
      <c r="A10" s="11">
        <v>44377</v>
      </c>
      <c r="B10" s="6">
        <v>4.5777000000000001</v>
      </c>
      <c r="C10" s="12"/>
      <c r="H10" s="13"/>
    </row>
    <row r="11" spans="1:8" s="3" customFormat="1" x14ac:dyDescent="0.2">
      <c r="A11" s="11">
        <v>44196</v>
      </c>
      <c r="B11" s="6">
        <v>3.625</v>
      </c>
      <c r="C11" s="8">
        <f>B12+(B11*(1+B12/100))</f>
        <v>6.4785216249999991</v>
      </c>
    </row>
    <row r="12" spans="1:8" x14ac:dyDescent="0.2">
      <c r="A12" s="11">
        <v>44012</v>
      </c>
      <c r="B12" s="6">
        <v>2.7536999999999998</v>
      </c>
      <c r="C12" s="8"/>
    </row>
    <row r="13" spans="1:8" x14ac:dyDescent="0.2">
      <c r="A13" s="11">
        <v>43830</v>
      </c>
      <c r="B13" s="6">
        <v>3.5754000000000001</v>
      </c>
      <c r="C13" s="8">
        <f>B14+(B13*(1+B14/100))</f>
        <v>6.3174551396000007</v>
      </c>
    </row>
    <row r="14" spans="1:8" x14ac:dyDescent="0.2">
      <c r="A14" s="7" t="s">
        <v>4</v>
      </c>
      <c r="B14" s="6">
        <v>2.6474000000000002</v>
      </c>
      <c r="C14" s="8"/>
    </row>
    <row r="15" spans="1:8" x14ac:dyDescent="0.2">
      <c r="A15" s="7" t="s">
        <v>5</v>
      </c>
      <c r="B15" s="6">
        <v>3.3860999999999999</v>
      </c>
      <c r="C15" s="8">
        <f>B16+(B15*(1+B16/100))</f>
        <v>7.4748134828000001</v>
      </c>
    </row>
    <row r="16" spans="1:8" x14ac:dyDescent="0.2">
      <c r="A16" s="7" t="s">
        <v>6</v>
      </c>
      <c r="B16" s="6">
        <v>3.9548000000000001</v>
      </c>
      <c r="C16" s="8"/>
    </row>
    <row r="17" spans="1:4" x14ac:dyDescent="0.2">
      <c r="A17" s="7" t="s">
        <v>7</v>
      </c>
      <c r="B17" s="6">
        <v>3.8</v>
      </c>
      <c r="C17" s="8">
        <f>B18+(B17*(1+B18/100))</f>
        <v>7.7443999999999997</v>
      </c>
    </row>
    <row r="18" spans="1:4" x14ac:dyDescent="0.2">
      <c r="A18" s="7" t="s">
        <v>8</v>
      </c>
      <c r="B18" s="6">
        <v>3.8</v>
      </c>
      <c r="C18" s="8"/>
      <c r="D18" s="2"/>
    </row>
    <row r="19" spans="1:4" x14ac:dyDescent="0.2">
      <c r="A19" s="7" t="s">
        <v>9</v>
      </c>
      <c r="B19" s="6">
        <v>3.6526999999999998</v>
      </c>
      <c r="C19" s="8">
        <f>B20+(B19*(1+B20/100))</f>
        <v>7.2046707235999996</v>
      </c>
    </row>
    <row r="20" spans="1:4" x14ac:dyDescent="0.2">
      <c r="A20" s="7" t="s">
        <v>10</v>
      </c>
      <c r="B20" s="6">
        <v>3.4268000000000001</v>
      </c>
      <c r="C20" s="8"/>
    </row>
    <row r="21" spans="1:4" x14ac:dyDescent="0.2">
      <c r="A21" s="7" t="s">
        <v>11</v>
      </c>
      <c r="B21" s="6">
        <v>3.8</v>
      </c>
      <c r="C21" s="8">
        <f>B22+(B21*(1+B22/100))</f>
        <v>8.6476676000000001</v>
      </c>
    </row>
    <row r="22" spans="1:4" x14ac:dyDescent="0.2">
      <c r="A22" s="7" t="s">
        <v>12</v>
      </c>
      <c r="B22" s="6">
        <v>4.6702000000000004</v>
      </c>
      <c r="C22" s="8"/>
    </row>
    <row r="23" spans="1:4" x14ac:dyDescent="0.2">
      <c r="A23" s="7" t="s">
        <v>13</v>
      </c>
      <c r="B23" s="6">
        <v>4.5884999999999998</v>
      </c>
      <c r="C23" s="8">
        <f>B24+(B23*(1+B24/100))</f>
        <v>10.570753023</v>
      </c>
    </row>
    <row r="24" spans="1:4" x14ac:dyDescent="0.2">
      <c r="A24" s="7" t="s">
        <v>14</v>
      </c>
      <c r="B24" s="6">
        <v>5.7198000000000002</v>
      </c>
      <c r="C24" s="8"/>
    </row>
    <row r="25" spans="1:4" x14ac:dyDescent="0.2">
      <c r="A25" s="7" t="s">
        <v>15</v>
      </c>
      <c r="B25" s="6">
        <v>5.4084000000000003</v>
      </c>
      <c r="C25" s="8">
        <f>B26+(B25*(1+B26/100))</f>
        <v>8.4691437108000009</v>
      </c>
    </row>
    <row r="26" spans="1:4" x14ac:dyDescent="0.2">
      <c r="A26" s="7" t="s">
        <v>16</v>
      </c>
      <c r="B26" s="6">
        <v>2.9037000000000002</v>
      </c>
      <c r="C26" s="8"/>
    </row>
    <row r="27" spans="1:4" x14ac:dyDescent="0.2">
      <c r="A27" s="7" t="s">
        <v>17</v>
      </c>
      <c r="B27" s="6">
        <v>1.171</v>
      </c>
      <c r="C27" s="8">
        <f>B28+(B27*(1+B28/100))</f>
        <v>1.5869139810000001</v>
      </c>
    </row>
    <row r="28" spans="1:4" x14ac:dyDescent="0.2">
      <c r="A28" s="7" t="s">
        <v>18</v>
      </c>
      <c r="B28" s="6">
        <v>0.41110000000000002</v>
      </c>
      <c r="C28" s="8"/>
    </row>
    <row r="29" spans="1:4" x14ac:dyDescent="0.2">
      <c r="A29" s="7" t="s">
        <v>19</v>
      </c>
      <c r="B29" s="6">
        <v>0.96430000000000005</v>
      </c>
      <c r="C29" s="8">
        <f>B30+(B29*(1+B30/100))</f>
        <v>3.1176665903999998</v>
      </c>
    </row>
    <row r="30" spans="1:4" x14ac:dyDescent="0.2">
      <c r="A30" s="7" t="s">
        <v>20</v>
      </c>
      <c r="B30" s="6">
        <v>2.1328</v>
      </c>
      <c r="C30" s="8"/>
    </row>
    <row r="31" spans="1:4" x14ac:dyDescent="0.2">
      <c r="A31" s="7" t="s">
        <v>21</v>
      </c>
      <c r="B31" s="6">
        <v>0.75800000000000001</v>
      </c>
      <c r="C31" s="8">
        <f>B32+(B31*(1+B32/100))</f>
        <v>0.75800000000000001</v>
      </c>
    </row>
    <row r="32" spans="1:4" x14ac:dyDescent="0.2">
      <c r="A32" s="7" t="s">
        <v>22</v>
      </c>
      <c r="B32" s="6">
        <v>0</v>
      </c>
      <c r="C32" s="8"/>
    </row>
    <row r="33" spans="1:3" x14ac:dyDescent="0.2">
      <c r="A33" s="7" t="s">
        <v>23</v>
      </c>
      <c r="B33" s="6">
        <v>1.9313</v>
      </c>
      <c r="C33" s="8">
        <f>B34+(B33*(1+B34/100))</f>
        <v>2.6857954825999997</v>
      </c>
    </row>
    <row r="34" spans="1:3" x14ac:dyDescent="0.2">
      <c r="A34" s="7" t="s">
        <v>24</v>
      </c>
      <c r="B34" s="6">
        <v>0.74019999999999997</v>
      </c>
      <c r="C34" s="8"/>
    </row>
    <row r="35" spans="1:3" x14ac:dyDescent="0.2">
      <c r="A35" s="7" t="s">
        <v>25</v>
      </c>
      <c r="B35" s="6">
        <v>0</v>
      </c>
      <c r="C35" s="8">
        <f>B36+(B35*(1+B36/100))</f>
        <v>4</v>
      </c>
    </row>
    <row r="36" spans="1:3" x14ac:dyDescent="0.2">
      <c r="A36" s="7" t="s">
        <v>26</v>
      </c>
      <c r="B36" s="6">
        <v>4</v>
      </c>
      <c r="C36" s="8"/>
    </row>
    <row r="37" spans="1:3" x14ac:dyDescent="0.2">
      <c r="A37" s="7" t="s">
        <v>27</v>
      </c>
      <c r="B37" s="6">
        <v>5.3406000000000002</v>
      </c>
      <c r="C37" s="8">
        <f>B38+(B37*(1+B38/100))</f>
        <v>10.992649892999999</v>
      </c>
    </row>
    <row r="38" spans="1:3" x14ac:dyDescent="0.2">
      <c r="A38" s="7" t="s">
        <v>28</v>
      </c>
      <c r="B38" s="6">
        <v>5.3654999999999999</v>
      </c>
      <c r="C38" s="8"/>
    </row>
    <row r="39" spans="1:3" x14ac:dyDescent="0.2">
      <c r="A39" s="7" t="s">
        <v>29</v>
      </c>
      <c r="B39" s="6">
        <v>4.8737000000000004</v>
      </c>
      <c r="C39" s="8">
        <f>B40+(B39*(1+B40/100))</f>
        <v>9.1948110611000011</v>
      </c>
    </row>
    <row r="40" spans="1:3" x14ac:dyDescent="0.2">
      <c r="A40" s="7" t="s">
        <v>30</v>
      </c>
      <c r="B40" s="6">
        <v>4.1203000000000003</v>
      </c>
      <c r="C40" s="8"/>
    </row>
    <row r="41" spans="1:3" x14ac:dyDescent="0.2">
      <c r="A41" s="7" t="s">
        <v>31</v>
      </c>
      <c r="B41" s="6">
        <v>3.7595999999999998</v>
      </c>
      <c r="C41" s="8">
        <f>B42+(B41*(1+B42/100))</f>
        <v>6.9483400271999995</v>
      </c>
    </row>
    <row r="42" spans="1:3" x14ac:dyDescent="0.2">
      <c r="A42" s="7" t="s">
        <v>32</v>
      </c>
      <c r="B42" s="6">
        <v>3.0731999999999999</v>
      </c>
      <c r="C42" s="8"/>
    </row>
    <row r="43" spans="1:3" x14ac:dyDescent="0.2">
      <c r="A43" s="7" t="s">
        <v>33</v>
      </c>
      <c r="B43" s="6">
        <v>2.8818000000000001</v>
      </c>
      <c r="C43" s="8">
        <f>B44+(B43*(1+B44/100))</f>
        <v>5.7560088466000003</v>
      </c>
    </row>
    <row r="44" spans="1:3" x14ac:dyDescent="0.2">
      <c r="A44" s="7" t="s">
        <v>34</v>
      </c>
      <c r="B44" s="6">
        <v>2.7936999999999999</v>
      </c>
      <c r="C44" s="8"/>
    </row>
    <row r="45" spans="1:3" x14ac:dyDescent="0.2">
      <c r="A45" s="7" t="s">
        <v>35</v>
      </c>
      <c r="B45" s="6">
        <v>0.59109999999999996</v>
      </c>
      <c r="C45" s="8">
        <f>B46+(B45*(1+B46/100))</f>
        <v>0.59109999999999996</v>
      </c>
    </row>
    <row r="46" spans="1:3" x14ac:dyDescent="0.2">
      <c r="A46" s="7" t="s">
        <v>36</v>
      </c>
      <c r="B46" s="6">
        <v>0</v>
      </c>
      <c r="C46" s="8"/>
    </row>
    <row r="47" spans="1:3" x14ac:dyDescent="0.2">
      <c r="A47" s="7" t="s">
        <v>37</v>
      </c>
      <c r="B47" s="6">
        <v>0</v>
      </c>
      <c r="C47" s="8">
        <f>B48+(B47*(1+B48/100))</f>
        <v>4.125</v>
      </c>
    </row>
    <row r="48" spans="1:3" x14ac:dyDescent="0.2">
      <c r="A48" s="7" t="s">
        <v>38</v>
      </c>
      <c r="B48" s="6">
        <v>4.125</v>
      </c>
      <c r="C48" s="8"/>
    </row>
    <row r="49" spans="1:3" x14ac:dyDescent="0.2">
      <c r="A49" s="7" t="s">
        <v>39</v>
      </c>
      <c r="B49" s="6">
        <v>4.125</v>
      </c>
      <c r="C49" s="8">
        <f>B50+(B49*(1+B50/100))</f>
        <v>8.8798681249999998</v>
      </c>
    </row>
    <row r="50" spans="1:3" x14ac:dyDescent="0.2">
      <c r="A50" s="7" t="s">
        <v>40</v>
      </c>
      <c r="B50" s="6">
        <v>4.5664999999999996</v>
      </c>
      <c r="C50" s="8"/>
    </row>
    <row r="51" spans="1:3" x14ac:dyDescent="0.2">
      <c r="A51" s="7" t="s">
        <v>41</v>
      </c>
      <c r="B51" s="6">
        <v>5.4219999999999997</v>
      </c>
      <c r="C51" s="8">
        <f>B52+(B51*(1+B52/100))</f>
        <v>11.683961377999999</v>
      </c>
    </row>
    <row r="52" spans="1:3" x14ac:dyDescent="0.2">
      <c r="A52" s="7" t="s">
        <v>42</v>
      </c>
      <c r="B52" s="6">
        <v>5.9398999999999997</v>
      </c>
      <c r="C52" s="8"/>
    </row>
    <row r="53" spans="1:3" x14ac:dyDescent="0.2">
      <c r="A53" s="7" t="s">
        <v>43</v>
      </c>
      <c r="B53" s="6">
        <v>6.4497</v>
      </c>
      <c r="C53" s="8">
        <f>B54+(B53*(1+B54/100))</f>
        <v>13.108767433200001</v>
      </c>
    </row>
    <row r="54" spans="1:3" x14ac:dyDescent="0.2">
      <c r="A54" s="7" t="s">
        <v>44</v>
      </c>
      <c r="B54" s="6">
        <v>6.2556000000000003</v>
      </c>
      <c r="C54" s="8"/>
    </row>
    <row r="55" spans="1:3" x14ac:dyDescent="0.2">
      <c r="A55" s="7" t="s">
        <v>45</v>
      </c>
      <c r="B55" s="6">
        <v>14.369199999999999</v>
      </c>
      <c r="C55" s="8">
        <f>B56+(B55*(1+B56/100))</f>
        <v>20.8331184456</v>
      </c>
    </row>
    <row r="56" spans="1:3" x14ac:dyDescent="0.2">
      <c r="A56" s="7" t="s">
        <v>46</v>
      </c>
      <c r="B56" s="6">
        <v>5.6517999999999997</v>
      </c>
      <c r="C56" s="8"/>
    </row>
    <row r="57" spans="1:3" x14ac:dyDescent="0.2">
      <c r="A57" s="7" t="s">
        <v>47</v>
      </c>
      <c r="B57" s="6">
        <v>4.9679000000000002</v>
      </c>
      <c r="C57" s="8">
        <f>B58+(B57*(1+B58/100))</f>
        <v>10.344565773800001</v>
      </c>
    </row>
    <row r="58" spans="1:3" x14ac:dyDescent="0.2">
      <c r="A58" s="7" t="s">
        <v>48</v>
      </c>
      <c r="B58" s="6">
        <v>5.1222000000000003</v>
      </c>
      <c r="C58" s="8"/>
    </row>
    <row r="59" spans="1:3" x14ac:dyDescent="0.2">
      <c r="A59" s="7" t="s">
        <v>49</v>
      </c>
      <c r="B59" s="6">
        <v>4.9329000000000001</v>
      </c>
      <c r="C59" s="8">
        <f>B60+(B59*(1+B60/100))</f>
        <v>9.8683140185999996</v>
      </c>
    </row>
    <row r="60" spans="1:3" x14ac:dyDescent="0.2">
      <c r="A60" s="7" t="s">
        <v>50</v>
      </c>
      <c r="B60" s="6">
        <v>4.7034000000000002</v>
      </c>
      <c r="C60" s="8"/>
    </row>
    <row r="61" spans="1:3" x14ac:dyDescent="0.2">
      <c r="A61" s="7" t="s">
        <v>51</v>
      </c>
      <c r="B61" s="6">
        <v>4.9057000000000004</v>
      </c>
      <c r="C61" s="8">
        <f>B62+(B61*(1+B62/100))</f>
        <v>9.1019280000000009</v>
      </c>
    </row>
    <row r="62" spans="1:3" x14ac:dyDescent="0.2">
      <c r="A62" s="7" t="s">
        <v>52</v>
      </c>
      <c r="B62" s="6">
        <v>4</v>
      </c>
      <c r="C62" s="8"/>
    </row>
    <row r="63" spans="1:3" x14ac:dyDescent="0.2">
      <c r="A63" s="7" t="s">
        <v>53</v>
      </c>
      <c r="B63" s="6">
        <v>3.8849999999999998</v>
      </c>
      <c r="C63" s="8">
        <f>B64+(B63*(1+B64/100))</f>
        <v>8.1702562499999996</v>
      </c>
    </row>
    <row r="64" spans="1:3" x14ac:dyDescent="0.2">
      <c r="A64" s="7" t="s">
        <v>54</v>
      </c>
      <c r="B64" s="6">
        <v>4.125</v>
      </c>
      <c r="C64" s="8"/>
    </row>
    <row r="65" spans="1:3" x14ac:dyDescent="0.2">
      <c r="A65" s="7" t="s">
        <v>55</v>
      </c>
      <c r="B65" s="6">
        <v>4.3823999999999996</v>
      </c>
      <c r="C65" s="8">
        <f>B66+(B65*(1+B66/100))</f>
        <v>10.606409364800001</v>
      </c>
    </row>
    <row r="66" spans="1:3" x14ac:dyDescent="0.2">
      <c r="A66" s="7" t="s">
        <v>56</v>
      </c>
      <c r="B66" s="6">
        <v>5.9626999999999999</v>
      </c>
      <c r="C66" s="8"/>
    </row>
    <row r="67" spans="1:3" x14ac:dyDescent="0.2">
      <c r="A67" s="6" t="s">
        <v>57</v>
      </c>
      <c r="B67" s="6">
        <f>AVERAGE(B3:B66)</f>
        <v>3.7550703124999996</v>
      </c>
      <c r="C67" s="9">
        <f>(SUM(C3:C66))/(COUNTA(C3:C66))</f>
        <v>7.6762470885281235</v>
      </c>
    </row>
    <row r="68" spans="1:3" ht="16" x14ac:dyDescent="0.2">
      <c r="A68" s="4"/>
      <c r="B68" s="4"/>
      <c r="C68" s="10" t="s">
        <v>58</v>
      </c>
    </row>
    <row r="69" spans="1:3" x14ac:dyDescent="0.2">
      <c r="B69" s="4"/>
    </row>
    <row r="70" spans="1:3" x14ac:dyDescent="0.2">
      <c r="B70" s="4"/>
    </row>
    <row r="71" spans="1:3" x14ac:dyDescent="0.2">
      <c r="B71" s="4"/>
    </row>
    <row r="72" spans="1:3" x14ac:dyDescent="0.2">
      <c r="B72" s="4"/>
    </row>
    <row r="73" spans="1:3" x14ac:dyDescent="0.2">
      <c r="B73" s="4"/>
    </row>
    <row r="74" spans="1:3" x14ac:dyDescent="0.2">
      <c r="B74" s="4"/>
    </row>
    <row r="75" spans="1:3" x14ac:dyDescent="0.2">
      <c r="B75" s="4"/>
    </row>
    <row r="76" spans="1:3" x14ac:dyDescent="0.2">
      <c r="B76" s="4"/>
    </row>
    <row r="77" spans="1:3" x14ac:dyDescent="0.2">
      <c r="B77" s="4"/>
    </row>
    <row r="78" spans="1:3" x14ac:dyDescent="0.2">
      <c r="B78" s="4"/>
    </row>
    <row r="79" spans="1:3" x14ac:dyDescent="0.2">
      <c r="B79" s="4"/>
    </row>
    <row r="80" spans="1:3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</sheetData>
  <mergeCells count="1">
    <mergeCell ref="A1:B1"/>
  </mergeCells>
  <printOptions horizontalCentered="1"/>
  <pageMargins left="0.25" right="0.25" top="0.5" bottom="0.5" header="0.3" footer="0.3"/>
  <pageSetup orientation="portrait" horizontalDpi="4294967292" verticalDpi="4294967292"/>
  <headerFooter>
    <oddHeader>&amp;C&amp;F&amp;R&amp;A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ACERA Interest Rates</vt:lpstr>
      <vt:lpstr>'ACERA Interest Rates'!Print_Titles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Hernandez</dc:creator>
  <cp:keywords/>
  <dc:description/>
  <cp:lastModifiedBy>Michael Fara</cp:lastModifiedBy>
  <cp:revision/>
  <dcterms:created xsi:type="dcterms:W3CDTF">2019-10-23T22:05:58Z</dcterms:created>
  <dcterms:modified xsi:type="dcterms:W3CDTF">2025-02-28T00:04:55Z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d3e717-cca4-419b-9d54-07c8b1cdb871_Enabled">
    <vt:lpwstr>true</vt:lpwstr>
  </property>
  <property fmtid="{D5CDD505-2E9C-101B-9397-08002B2CF9AE}" pid="3" name="MSIP_Label_b6d3e717-cca4-419b-9d54-07c8b1cdb871_SetDate">
    <vt:lpwstr>2024-04-30T16:02:46Z</vt:lpwstr>
  </property>
  <property fmtid="{D5CDD505-2E9C-101B-9397-08002B2CF9AE}" pid="4" name="MSIP_Label_b6d3e717-cca4-419b-9d54-07c8b1cdb871_Method">
    <vt:lpwstr>Standard</vt:lpwstr>
  </property>
  <property fmtid="{D5CDD505-2E9C-101B-9397-08002B2CF9AE}" pid="5" name="MSIP_Label_b6d3e717-cca4-419b-9d54-07c8b1cdb871_Name">
    <vt:lpwstr>defa4170-0d19-0005-0004-bc88714345d2</vt:lpwstr>
  </property>
  <property fmtid="{D5CDD505-2E9C-101B-9397-08002B2CF9AE}" pid="6" name="MSIP_Label_b6d3e717-cca4-419b-9d54-07c8b1cdb871_SiteId">
    <vt:lpwstr>7da33d1f-3873-4645-9220-e78ff71b0e71</vt:lpwstr>
  </property>
  <property fmtid="{D5CDD505-2E9C-101B-9397-08002B2CF9AE}" pid="7" name="MSIP_Label_b6d3e717-cca4-419b-9d54-07c8b1cdb871_ActionId">
    <vt:lpwstr>8336e5f6-20f1-4a57-a768-05f491e25498</vt:lpwstr>
  </property>
  <property fmtid="{D5CDD505-2E9C-101B-9397-08002B2CF9AE}" pid="8" name="MSIP_Label_b6d3e717-cca4-419b-9d54-07c8b1cdb871_ContentBits">
    <vt:lpwstr>0</vt:lpwstr>
  </property>
</Properties>
</file>